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2rk01\yosan\"/>
    </mc:Choice>
  </mc:AlternateContent>
  <xr:revisionPtr revIDLastSave="0" documentId="13_ncr:1_{1F903C50-5343-4A7A-8469-75871A2A861F}" xr6:coauthVersionLast="47" xr6:coauthVersionMax="47" xr10:uidLastSave="{00000000-0000-0000-0000-000000000000}"/>
  <bookViews>
    <workbookView xWindow="-108" yWindow="-13068" windowWidth="23256" windowHeight="13176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'収益・費用明細書(様式2)'!$A$1:$H$28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G21" i="2"/>
  <c r="F26" i="2" l="1"/>
  <c r="C15" i="1" l="1"/>
  <c r="D33" i="1"/>
  <c r="G8" i="2"/>
  <c r="E16" i="1"/>
  <c r="E33" i="1"/>
  <c r="E34" i="1" s="1"/>
  <c r="D16" i="1"/>
  <c r="D34" i="1" l="1"/>
  <c r="F32" i="1"/>
  <c r="C16" i="1"/>
  <c r="C34" i="1" s="1"/>
</calcChain>
</file>

<file path=xl/sharedStrings.xml><?xml version="1.0" encoding="utf-8"?>
<sst xmlns="http://schemas.openxmlformats.org/spreadsheetml/2006/main" count="110" uniqueCount="93">
  <si>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</si>
  <si>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</si>
  <si>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</si>
  <si>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</si>
  <si>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</si>
  <si>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</si>
  <si>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</si>
  <si>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</si>
  <si>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</si>
  <si>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</si>
  <si>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</si>
  <si>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</si>
  <si>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</si>
  <si>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</si>
  <si>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</si>
  <si>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</si>
  <si>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</si>
  <si>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</si>
  <si>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</si>
  <si>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</si>
  <si>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</si>
  <si>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</si>
  <si>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</si>
  <si>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</si>
  <si>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</si>
  <si>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</si>
  <si>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</si>
  <si>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</si>
  <si>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</si>
  <si>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</si>
  <si>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</si>
  <si>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</si>
  <si>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</si>
  <si>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</si>
  <si>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</si>
  <si>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</si>
  <si>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</si>
  <si>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</si>
  <si>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</si>
  <si>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</si>
  <si>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</si>
  <si>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</si>
  <si>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</si>
  <si>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</si>
  <si>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</si>
  <si>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</si>
  <si>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</si>
  <si>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</si>
  <si>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</si>
  <si>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</si>
  <si>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</si>
  <si>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</si>
  <si>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</si>
  <si>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</si>
  <si>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</si>
  <si>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</si>
  <si>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</si>
  <si>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</si>
  <si>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</si>
  <si>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委員会事業費より</t>
    <rPh sb="0" eb="3">
      <t>イインカイ</t>
    </rPh>
    <rPh sb="3" eb="5">
      <t>ジギョウ</t>
    </rPh>
    <rPh sb="5" eb="6">
      <t>ヒ</t>
    </rPh>
    <phoneticPr fontId="2"/>
  </si>
  <si>
    <t>会場費・設営費</t>
    <rPh sb="0" eb="3">
      <t>カイジョウヒ</t>
    </rPh>
    <rPh sb="4" eb="6">
      <t>セツエイ</t>
    </rPh>
    <rPh sb="6" eb="7">
      <t>ヒ</t>
    </rPh>
    <phoneticPr fontId="2"/>
  </si>
  <si>
    <t>4月度例会（案）</t>
    <rPh sb="1" eb="5">
      <t>ガツドレイカイ</t>
    </rPh>
    <rPh sb="6" eb="7">
      <t>アン</t>
    </rPh>
    <phoneticPr fontId="2"/>
  </si>
  <si>
    <t>地域活性化委員会</t>
  </si>
  <si>
    <t>1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</si>
  <si>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</si>
  <si>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</si>
  <si>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2">
      <t>セツエイ</t>
    </rPh>
    <rPh sb="2" eb="3">
      <t>ヒ</t>
    </rPh>
    <phoneticPr fontId="3"/>
  </si>
  <si>
    <t>拡声装置（有線マイク1本含む）
×1＠1,100×1回</t>
    <phoneticPr fontId="2"/>
  </si>
  <si>
    <t>ワイヤレスマイク
×1＠1,100×2本×1回</t>
    <phoneticPr fontId="2"/>
  </si>
  <si>
    <t>ホワイトボード(文化会館備品)</t>
    <phoneticPr fontId="2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</si>
  <si>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</si>
  <si>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</si>
  <si>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</si>
  <si>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</si>
  <si>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</si>
  <si>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3-1</t>
    <phoneticPr fontId="2"/>
  </si>
  <si>
    <t>3-2</t>
    <phoneticPr fontId="2"/>
  </si>
  <si>
    <t>3-3</t>
    <phoneticPr fontId="2"/>
  </si>
  <si>
    <t>電子チラシ作成費</t>
    <rPh sb="0" eb="2">
      <t>デンシ</t>
    </rPh>
    <rPh sb="5" eb="8">
      <t>サクセイヒ</t>
    </rPh>
    <phoneticPr fontId="2"/>
  </si>
  <si>
    <t>委員会事業費347,000円より</t>
    <rPh sb="0" eb="3">
      <t>イインカイ</t>
    </rPh>
    <rPh sb="3" eb="6">
      <t>ジギョウヒ</t>
    </rPh>
    <rPh sb="13" eb="14">
      <t>エン</t>
    </rPh>
    <phoneticPr fontId="2"/>
  </si>
  <si>
    <t>電子チラシ</t>
    <rPh sb="0" eb="2">
      <t>デンシ</t>
    </rPh>
    <phoneticPr fontId="2"/>
  </si>
  <si>
    <t>ロール紙看板印刷用（ルーム備品）</t>
    <rPh sb="3" eb="4">
      <t>シ</t>
    </rPh>
    <rPh sb="4" eb="6">
      <t>カンバン</t>
    </rPh>
    <rPh sb="6" eb="8">
      <t>インサツ</t>
    </rPh>
    <rPh sb="8" eb="9">
      <t>ヨウ</t>
    </rPh>
    <rPh sb="13" eb="15">
      <t>ビヒン</t>
    </rPh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</si>
  <si>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</si>
  <si>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事業名称：4月度例会(案)</t>
    <rPh sb="0" eb="2">
      <t>ジギョウ</t>
    </rPh>
    <rPh sb="2" eb="4">
      <t>メイショウ</t>
    </rPh>
    <phoneticPr fontId="3"/>
  </si>
  <si>
    <t>液晶プロジェクタースクリーン付き×1＠1,100×1回</t>
    <phoneticPr fontId="2"/>
  </si>
  <si>
    <t>記念品代</t>
    <rPh sb="0" eb="3">
      <t>キネンヒン</t>
    </rPh>
    <rPh sb="3" eb="4">
      <t>ダイ</t>
    </rPh>
    <phoneticPr fontId="2"/>
  </si>
  <si>
    <t>和室2夜間　17：30～22：00</t>
    <rPh sb="0" eb="2">
      <t>ワシツ</t>
    </rPh>
    <rPh sb="3" eb="5">
      <t>ヤカン</t>
    </rPh>
    <phoneticPr fontId="2"/>
  </si>
  <si>
    <r>
      <t>四日市市文化会館 第3ホール
夜間　17:30～</t>
    </r>
    <r>
      <rPr>
        <sz val="11"/>
        <color rgb="FFFF0000"/>
        <rFont val="ＭＳ Ｐゴシック"/>
        <family val="3"/>
        <charset val="128"/>
        <scheme val="minor"/>
      </rPr>
      <t>22:00</t>
    </r>
    <rPh sb="0" eb="3">
      <t>ヨッカイチ</t>
    </rPh>
    <rPh sb="15" eb="17">
      <t>ヤカン</t>
    </rPh>
    <phoneticPr fontId="3"/>
  </si>
  <si>
    <t>2-1</t>
    <phoneticPr fontId="2"/>
  </si>
  <si>
    <t>2-2</t>
    <phoneticPr fontId="2"/>
  </si>
  <si>
    <t>4</t>
    <phoneticPr fontId="2"/>
  </si>
  <si>
    <t>講師関係費</t>
    <rPh sb="0" eb="2">
      <t>コウシ</t>
    </rPh>
    <rPh sb="2" eb="5">
      <t>カンケイヒ</t>
    </rPh>
    <phoneticPr fontId="2"/>
  </si>
  <si>
    <t>湯吞　1個</t>
    <rPh sb="0" eb="2">
      <t>ユノミ</t>
    </rPh>
    <rPh sb="4" eb="5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</si>
</sst>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115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6" fontId="5" fillId="0" borderId="11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right" vertical="center"/>
    </xf>
    <xf numFmtId="0" fontId="7" fillId="0" borderId="1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0" fontId="7" fillId="0" borderId="8" xfId="1" applyFont="1" applyBorder="1" applyAlignment="1">
      <alignment vertical="top" wrapText="1"/>
    </xf>
    <xf numFmtId="176" fontId="7" fillId="0" borderId="8" xfId="1" applyNumberFormat="1" applyFont="1" applyBorder="1" applyAlignment="1">
      <alignment vertical="center"/>
    </xf>
    <xf numFmtId="0" fontId="9" fillId="0" borderId="9" xfId="3" quotePrefix="1" applyFont="1" applyFill="1" applyBorder="1" applyAlignment="1">
      <alignment horizontal="center" vertical="center"/>
    </xf>
    <xf numFmtId="0" fontId="1" fillId="0" borderId="6" xfId="1" applyBorder="1" applyAlignment="1">
      <alignment vertical="center" wrapText="1" shrinkToFit="1"/>
    </xf>
    <xf numFmtId="176" fontId="7" fillId="0" borderId="9" xfId="1" applyNumberFormat="1" applyFont="1" applyBorder="1" applyAlignment="1">
      <alignment vertical="center"/>
    </xf>
    <xf numFmtId="0" fontId="9" fillId="0" borderId="15" xfId="3" quotePrefix="1" applyNumberFormat="1" applyFont="1" applyFill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0" fillId="0" borderId="15" xfId="4" quotePrefix="1" applyNumberFormat="1" applyFont="1" applyFill="1" applyBorder="1" applyAlignment="1">
      <alignment horizontal="center" vertical="center"/>
    </xf>
    <xf numFmtId="0" fontId="5" fillId="0" borderId="8" xfId="1" applyFont="1" applyBorder="1" applyAlignment="1">
      <alignment vertical="center" wrapText="1"/>
    </xf>
    <xf numFmtId="0" fontId="7" fillId="0" borderId="9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8" xfId="1" applyFont="1" applyBorder="1" applyAlignment="1">
      <alignment horizontal="distributed" vertical="center"/>
    </xf>
    <xf numFmtId="0" fontId="5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7" fillId="0" borderId="11" xfId="1" applyFont="1" applyBorder="1" applyAlignment="1">
      <alignment horizontal="distributed" vertical="center"/>
    </xf>
    <xf numFmtId="176" fontId="7" fillId="0" borderId="11" xfId="1" applyNumberFormat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176" fontId="11" fillId="0" borderId="8" xfId="1" applyNumberFormat="1" applyFont="1" applyBorder="1" applyAlignment="1">
      <alignment vertical="center"/>
    </xf>
    <xf numFmtId="0" fontId="11" fillId="0" borderId="4" xfId="1" applyFont="1" applyBorder="1" applyAlignment="1">
      <alignment horizontal="center" vertical="center"/>
    </xf>
    <xf numFmtId="0" fontId="11" fillId="0" borderId="9" xfId="1" applyFont="1" applyBorder="1" applyAlignment="1">
      <alignment vertical="center"/>
    </xf>
    <xf numFmtId="0" fontId="11" fillId="0" borderId="8" xfId="1" applyFont="1" applyBorder="1" applyAlignment="1">
      <alignment vertical="top" wrapText="1"/>
    </xf>
    <xf numFmtId="176" fontId="11" fillId="0" borderId="6" xfId="1" applyNumberFormat="1" applyFont="1" applyBorder="1" applyAlignment="1">
      <alignment vertical="center"/>
    </xf>
    <xf numFmtId="10" fontId="11" fillId="0" borderId="9" xfId="1" applyNumberFormat="1" applyFont="1" applyBorder="1" applyAlignment="1">
      <alignment vertical="center"/>
    </xf>
    <xf numFmtId="176" fontId="11" fillId="0" borderId="8" xfId="2" applyNumberFormat="1" applyFont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0" fontId="11" fillId="0" borderId="3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49" fontId="11" fillId="0" borderId="14" xfId="1" applyNumberFormat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1" fillId="0" borderId="8" xfId="1" applyFont="1" applyBorder="1" applyAlignment="1">
      <alignment vertical="center"/>
    </xf>
    <xf numFmtId="10" fontId="11" fillId="0" borderId="8" xfId="1" applyNumberFormat="1" applyFont="1" applyBorder="1" applyAlignment="1">
      <alignment vertical="center"/>
    </xf>
    <xf numFmtId="0" fontId="12" fillId="0" borderId="9" xfId="3" quotePrefix="1" applyFont="1" applyFill="1" applyBorder="1" applyAlignment="1">
      <alignment horizontal="center" vertical="center"/>
    </xf>
    <xf numFmtId="0" fontId="13" fillId="0" borderId="15" xfId="3" quotePrefix="1" applyNumberFormat="1" applyFont="1" applyFill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49" fontId="7" fillId="0" borderId="0" xfId="1" applyNumberFormat="1" applyFont="1" applyAlignment="1">
      <alignment vertical="center"/>
    </xf>
    <xf numFmtId="49" fontId="7" fillId="0" borderId="1" xfId="1" applyNumberFormat="1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7" fillId="0" borderId="13" xfId="1" applyFont="1" applyBorder="1" applyAlignment="1">
      <alignment horizontal="center"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mitumori/03-2.yokkaichishibunkakaikansiyouryoukinhhyou.pdf" TargetMode="External"/><Relationship Id="rId7" Type="http://schemas.openxmlformats.org/officeDocument/2006/relationships/hyperlink" Target="mitumori\kinennhinndai.pdf" TargetMode="External"/><Relationship Id="rId2" Type="http://schemas.openxmlformats.org/officeDocument/2006/relationships/hyperlink" Target="mitumori/03-2.yokkaichishibunkakaikansiyouryoukinhhyou.pdf" TargetMode="External"/><Relationship Id="rId1" Type="http://schemas.openxmlformats.org/officeDocument/2006/relationships/hyperlink" Target="mitumori/03-2.yokkaichishibunkakaikansiyouryoukinhhyou.pdf" TargetMode="External"/><Relationship Id="rId6" Type="http://schemas.openxmlformats.org/officeDocument/2006/relationships/hyperlink" Target="mitumori\03-2.yokkaichishibunkakaikansiyouryoukinhhyou.pdf" TargetMode="External"/><Relationship Id="rId5" Type="http://schemas.openxmlformats.org/officeDocument/2006/relationships/hyperlink" Target="mitumori\03-2.yokkaichishibunkakaikansiyouryoukinhhyou.pdf" TargetMode="External"/><Relationship Id="rId4" Type="http://schemas.openxmlformats.org/officeDocument/2006/relationships/hyperlink" Target="mitumori/fukokuinnsatu(chirashi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7" zoomScaleNormal="100" zoomScaleSheetLayoutView="100" workbookViewId="0">
      <selection activeCell="C15" sqref="C15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33</v>
      </c>
      <c r="G1" s="1"/>
    </row>
    <row r="2" spans="1:7" ht="14.4" x14ac:dyDescent="0.2">
      <c r="A2" s="1"/>
      <c r="B2" s="4" t="s">
        <v>37</v>
      </c>
      <c r="C2" s="99" t="s">
        <v>38</v>
      </c>
      <c r="D2" s="99"/>
      <c r="E2" s="99"/>
      <c r="F2" s="1"/>
      <c r="G2" s="1"/>
    </row>
    <row r="3" spans="1:7" ht="14.4" x14ac:dyDescent="0.2">
      <c r="A3" s="1"/>
      <c r="B3" s="4" t="s">
        <v>34</v>
      </c>
      <c r="C3" s="99" t="s">
        <v>62</v>
      </c>
      <c r="D3" s="99"/>
      <c r="E3" s="99"/>
      <c r="F3" s="1"/>
      <c r="G3" s="1"/>
    </row>
    <row r="4" spans="1:7" ht="14.4" x14ac:dyDescent="0.2">
      <c r="A4" s="1"/>
      <c r="B4" s="6" t="s">
        <v>0</v>
      </c>
      <c r="C4" s="100" t="s">
        <v>61</v>
      </c>
      <c r="D4" s="100"/>
      <c r="E4" s="100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53"/>
      <c r="B6" s="54" t="s">
        <v>2</v>
      </c>
      <c r="C6" s="54" t="s">
        <v>3</v>
      </c>
      <c r="D6" s="54" t="s">
        <v>4</v>
      </c>
      <c r="E6" s="54" t="s">
        <v>5</v>
      </c>
      <c r="F6" s="54" t="s">
        <v>6</v>
      </c>
      <c r="G6" s="1"/>
    </row>
    <row r="7" spans="1:7" ht="20.100000000000001" customHeight="1" x14ac:dyDescent="0.2">
      <c r="A7" s="50"/>
      <c r="B7" s="55" t="s">
        <v>7</v>
      </c>
      <c r="C7" s="56"/>
      <c r="D7" s="56"/>
      <c r="E7" s="56"/>
      <c r="F7" s="57"/>
      <c r="G7" s="1"/>
    </row>
    <row r="8" spans="1:7" ht="20.100000000000001" customHeight="1" x14ac:dyDescent="0.2">
      <c r="A8" s="52">
        <v>1</v>
      </c>
      <c r="B8" s="58" t="s">
        <v>8</v>
      </c>
      <c r="C8" s="35"/>
      <c r="D8" s="35"/>
      <c r="E8" s="35"/>
      <c r="F8" s="32"/>
      <c r="G8" s="1"/>
    </row>
    <row r="9" spans="1:7" ht="20.100000000000001" customHeight="1" x14ac:dyDescent="0.2">
      <c r="A9" s="52">
        <v>2</v>
      </c>
      <c r="B9" s="58" t="s">
        <v>9</v>
      </c>
      <c r="C9" s="35"/>
      <c r="D9" s="35"/>
      <c r="E9" s="35"/>
      <c r="F9" s="32"/>
      <c r="G9" s="1"/>
    </row>
    <row r="10" spans="1:7" ht="20.100000000000001" customHeight="1" x14ac:dyDescent="0.2">
      <c r="A10" s="52">
        <v>3</v>
      </c>
      <c r="B10" s="58" t="s">
        <v>10</v>
      </c>
      <c r="C10" s="35"/>
      <c r="D10" s="35"/>
      <c r="E10" s="35"/>
      <c r="F10" s="32"/>
      <c r="G10" s="1"/>
    </row>
    <row r="11" spans="1:7" ht="20.100000000000001" customHeight="1" x14ac:dyDescent="0.2">
      <c r="A11" s="52">
        <v>4</v>
      </c>
      <c r="B11" s="58" t="s">
        <v>11</v>
      </c>
      <c r="C11" s="35"/>
      <c r="D11" s="35"/>
      <c r="E11" s="35"/>
      <c r="F11" s="32"/>
      <c r="G11" s="1"/>
    </row>
    <row r="12" spans="1:7" ht="20.100000000000001" customHeight="1" x14ac:dyDescent="0.2">
      <c r="A12" s="52">
        <v>5</v>
      </c>
      <c r="B12" s="58" t="s">
        <v>12</v>
      </c>
      <c r="C12" s="8"/>
      <c r="D12" s="35"/>
      <c r="E12" s="35"/>
      <c r="F12" s="32"/>
      <c r="G12" s="1"/>
    </row>
    <row r="13" spans="1:7" ht="20.100000000000001" customHeight="1" x14ac:dyDescent="0.2">
      <c r="A13" s="52">
        <v>6</v>
      </c>
      <c r="B13" s="58" t="s">
        <v>13</v>
      </c>
      <c r="C13" s="8"/>
      <c r="D13" s="35"/>
      <c r="E13" s="35"/>
      <c r="F13" s="32"/>
      <c r="G13" s="1"/>
    </row>
    <row r="14" spans="1:7" ht="20.100000000000001" customHeight="1" x14ac:dyDescent="0.2">
      <c r="A14" s="52">
        <v>7</v>
      </c>
      <c r="B14" s="58" t="s">
        <v>14</v>
      </c>
      <c r="C14" s="70">
        <v>53500</v>
      </c>
      <c r="D14" s="35">
        <v>40850</v>
      </c>
      <c r="E14" s="35">
        <v>40850</v>
      </c>
      <c r="F14" s="59" t="s">
        <v>59</v>
      </c>
      <c r="G14" s="1"/>
    </row>
    <row r="15" spans="1:7" ht="20.100000000000001" customHeight="1" x14ac:dyDescent="0.2">
      <c r="A15" s="60">
        <v>8</v>
      </c>
      <c r="B15" s="61" t="s">
        <v>15</v>
      </c>
      <c r="C15" s="62">
        <f>'収益・費用明細書(様式2)'!G7</f>
        <v>1</v>
      </c>
      <c r="D15" s="63">
        <v>1</v>
      </c>
      <c r="E15" s="63">
        <v>0</v>
      </c>
      <c r="F15" s="64"/>
      <c r="G15" s="1"/>
    </row>
    <row r="16" spans="1:7" ht="20.100000000000001" customHeight="1" x14ac:dyDescent="0.2">
      <c r="A16" s="51"/>
      <c r="B16" s="65" t="s">
        <v>16</v>
      </c>
      <c r="C16" s="10">
        <f>SUM(C8:C15)</f>
        <v>53501</v>
      </c>
      <c r="D16" s="66">
        <f>SUM(D8:D15)</f>
        <v>40851</v>
      </c>
      <c r="E16" s="66">
        <f>SUM(E8:E15)</f>
        <v>40850</v>
      </c>
      <c r="F16" s="67"/>
      <c r="G16" s="1"/>
    </row>
    <row r="17" spans="1:7" ht="20.100000000000001" customHeight="1" x14ac:dyDescent="0.2">
      <c r="A17" s="49"/>
      <c r="B17" s="55" t="s">
        <v>17</v>
      </c>
      <c r="C17" s="9"/>
      <c r="D17" s="68"/>
      <c r="E17" s="68"/>
      <c r="F17" s="57"/>
      <c r="G17" s="1"/>
    </row>
    <row r="18" spans="1:7" ht="20.100000000000001" customHeight="1" x14ac:dyDescent="0.2">
      <c r="A18" s="52">
        <v>1</v>
      </c>
      <c r="B18" s="58" t="s">
        <v>18</v>
      </c>
      <c r="C18" s="70">
        <v>16500</v>
      </c>
      <c r="D18" s="8">
        <v>9550</v>
      </c>
      <c r="E18" s="35">
        <v>9550</v>
      </c>
      <c r="F18" s="32" t="s">
        <v>60</v>
      </c>
      <c r="G18" s="1"/>
    </row>
    <row r="19" spans="1:7" ht="20.100000000000001" customHeight="1" x14ac:dyDescent="0.2">
      <c r="A19" s="52">
        <v>2</v>
      </c>
      <c r="B19" s="58" t="s">
        <v>36</v>
      </c>
      <c r="C19" s="8"/>
      <c r="D19" s="8"/>
      <c r="E19" s="35"/>
      <c r="F19" s="32"/>
      <c r="G19" s="1"/>
    </row>
    <row r="20" spans="1:7" ht="20.100000000000001" customHeight="1" x14ac:dyDescent="0.2">
      <c r="A20" s="52">
        <v>3</v>
      </c>
      <c r="B20" s="58" t="s">
        <v>19</v>
      </c>
      <c r="C20" s="8"/>
      <c r="D20" s="8"/>
      <c r="E20" s="35"/>
      <c r="F20" s="32"/>
      <c r="G20" s="1"/>
    </row>
    <row r="21" spans="1:7" ht="20.100000000000001" customHeight="1" x14ac:dyDescent="0.2">
      <c r="A21" s="52">
        <v>4</v>
      </c>
      <c r="B21" s="58" t="s">
        <v>20</v>
      </c>
      <c r="C21" s="70">
        <v>2000</v>
      </c>
      <c r="D21" s="8"/>
      <c r="E21" s="35"/>
      <c r="F21" s="87" t="s">
        <v>85</v>
      </c>
      <c r="G21" s="1"/>
    </row>
    <row r="22" spans="1:7" ht="20.100000000000001" customHeight="1" x14ac:dyDescent="0.2">
      <c r="A22" s="52">
        <v>5</v>
      </c>
      <c r="B22" s="58" t="s">
        <v>21</v>
      </c>
      <c r="C22" s="8">
        <v>33000</v>
      </c>
      <c r="D22" s="8">
        <v>30000</v>
      </c>
      <c r="E22" s="35">
        <v>30000</v>
      </c>
      <c r="F22" s="32" t="s">
        <v>78</v>
      </c>
      <c r="G22" s="1"/>
    </row>
    <row r="23" spans="1:7" ht="20.100000000000001" customHeight="1" x14ac:dyDescent="0.2">
      <c r="A23" s="60">
        <v>6</v>
      </c>
      <c r="B23" s="58" t="s">
        <v>22</v>
      </c>
      <c r="C23" s="8"/>
      <c r="D23" s="8"/>
      <c r="E23" s="35"/>
      <c r="F23" s="32"/>
      <c r="G23" s="1"/>
    </row>
    <row r="24" spans="1:7" ht="20.100000000000001" customHeight="1" x14ac:dyDescent="0.2">
      <c r="A24" s="60">
        <v>7</v>
      </c>
      <c r="B24" s="58" t="s">
        <v>23</v>
      </c>
      <c r="C24" s="8"/>
      <c r="D24" s="8"/>
      <c r="E24" s="35"/>
      <c r="F24" s="32"/>
      <c r="G24" s="1"/>
    </row>
    <row r="25" spans="1:7" ht="20.100000000000001" customHeight="1" x14ac:dyDescent="0.2">
      <c r="A25" s="60">
        <v>8</v>
      </c>
      <c r="B25" s="58" t="s">
        <v>35</v>
      </c>
      <c r="C25" s="8"/>
      <c r="D25" s="8"/>
      <c r="E25" s="35"/>
      <c r="F25" s="32"/>
      <c r="G25" s="1"/>
    </row>
    <row r="26" spans="1:7" ht="20.100000000000001" customHeight="1" x14ac:dyDescent="0.2">
      <c r="A26" s="60">
        <v>9</v>
      </c>
      <c r="B26" s="61" t="s">
        <v>24</v>
      </c>
      <c r="C26" s="8"/>
      <c r="D26" s="8"/>
      <c r="E26" s="35"/>
      <c r="F26" s="32"/>
      <c r="G26" s="1"/>
    </row>
    <row r="27" spans="1:7" ht="20.100000000000001" customHeight="1" x14ac:dyDescent="0.2">
      <c r="A27" s="60">
        <v>10</v>
      </c>
      <c r="B27" s="58" t="s">
        <v>25</v>
      </c>
      <c r="C27" s="8"/>
      <c r="D27" s="8"/>
      <c r="E27" s="35"/>
      <c r="F27" s="32"/>
      <c r="G27" s="1"/>
    </row>
    <row r="28" spans="1:7" ht="20.100000000000001" customHeight="1" x14ac:dyDescent="0.2">
      <c r="A28" s="60">
        <v>11</v>
      </c>
      <c r="B28" s="58" t="s">
        <v>26</v>
      </c>
      <c r="C28" s="8"/>
      <c r="D28" s="8"/>
      <c r="E28" s="35"/>
      <c r="F28" s="32"/>
      <c r="G28" s="1"/>
    </row>
    <row r="29" spans="1:7" ht="20.100000000000001" customHeight="1" x14ac:dyDescent="0.2">
      <c r="A29" s="60">
        <v>12</v>
      </c>
      <c r="B29" s="58" t="s">
        <v>27</v>
      </c>
      <c r="C29" s="8"/>
      <c r="D29" s="8"/>
      <c r="E29" s="35"/>
      <c r="F29" s="32"/>
      <c r="G29" s="1"/>
    </row>
    <row r="30" spans="1:7" ht="20.100000000000001" customHeight="1" x14ac:dyDescent="0.2">
      <c r="A30" s="60">
        <v>13</v>
      </c>
      <c r="B30" s="58" t="s">
        <v>28</v>
      </c>
      <c r="C30" s="8"/>
      <c r="D30" s="8"/>
      <c r="E30" s="35"/>
      <c r="F30" s="32"/>
      <c r="G30" s="1"/>
    </row>
    <row r="31" spans="1:7" ht="20.100000000000001" customHeight="1" x14ac:dyDescent="0.2">
      <c r="A31" s="60">
        <v>14</v>
      </c>
      <c r="B31" s="58" t="s">
        <v>29</v>
      </c>
      <c r="C31" s="8"/>
      <c r="D31" s="8"/>
      <c r="E31" s="35"/>
      <c r="F31" s="32"/>
      <c r="G31" s="1"/>
    </row>
    <row r="32" spans="1:7" ht="20.100000000000001" customHeight="1" x14ac:dyDescent="0.2">
      <c r="A32" s="60">
        <v>15</v>
      </c>
      <c r="B32" s="58" t="s">
        <v>30</v>
      </c>
      <c r="C32" s="70">
        <v>2001</v>
      </c>
      <c r="D32" s="8">
        <v>1301</v>
      </c>
      <c r="E32" s="35"/>
      <c r="F32" s="88">
        <f>'収益・費用明細書(様式2)'!F26</f>
        <v>3.7401170071587449E-2</v>
      </c>
      <c r="G32" s="1"/>
    </row>
    <row r="33" spans="1:7" ht="20.100000000000001" customHeight="1" x14ac:dyDescent="0.2">
      <c r="A33" s="60"/>
      <c r="B33" s="58" t="s">
        <v>31</v>
      </c>
      <c r="C33" s="70">
        <v>53501</v>
      </c>
      <c r="D33" s="8">
        <f>SUM(D18:D32)</f>
        <v>40851</v>
      </c>
      <c r="E33" s="35">
        <f>SUM(E18:E32)</f>
        <v>39550</v>
      </c>
      <c r="F33" s="32"/>
      <c r="G33" s="1"/>
    </row>
    <row r="34" spans="1:7" ht="20.100000000000001" customHeight="1" x14ac:dyDescent="0.2">
      <c r="A34" s="69"/>
      <c r="B34" s="58" t="s">
        <v>32</v>
      </c>
      <c r="C34" s="8">
        <f>C16-C33</f>
        <v>0</v>
      </c>
      <c r="D34" s="35">
        <f>D16-D33</f>
        <v>0</v>
      </c>
      <c r="E34" s="35">
        <f>E16-E33</f>
        <v>1300</v>
      </c>
      <c r="F34" s="32"/>
      <c r="G34" s="1"/>
    </row>
    <row r="35" spans="1:7" ht="15" customHeight="1" x14ac:dyDescent="0.2">
      <c r="A35" s="1"/>
      <c r="B35" s="5"/>
      <c r="C35" s="1"/>
      <c r="D35" s="1"/>
      <c r="E35" s="1"/>
      <c r="F35" s="1"/>
      <c r="G35" s="1"/>
    </row>
    <row r="36" spans="1:7" ht="15" customHeight="1" x14ac:dyDescent="0.2">
      <c r="A36" s="1"/>
      <c r="B36" s="5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36"/>
  <sheetViews>
    <sheetView tabSelected="1" view="pageBreakPreview" topLeftCell="A13" zoomScaleNormal="100" zoomScaleSheetLayoutView="100" workbookViewId="0">
      <selection activeCell="H22" sqref="H22"/>
    </sheetView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6.109375" style="3" customWidth="1"/>
    <col min="7" max="7" width="20" style="3" customWidth="1"/>
    <col min="8" max="8" width="5.109375" style="3" customWidth="1"/>
    <col min="9" max="9" width="4.109375" style="3" customWidth="1"/>
    <col min="10" max="16384" width="9" style="3"/>
  </cols>
  <sheetData>
    <row r="1" spans="1:9" x14ac:dyDescent="0.2">
      <c r="A1" s="83"/>
      <c r="B1" s="83" t="s">
        <v>82</v>
      </c>
      <c r="C1" s="83"/>
      <c r="G1" s="110" t="s">
        <v>53</v>
      </c>
      <c r="H1" s="110"/>
    </row>
    <row r="2" spans="1:9" x14ac:dyDescent="0.2">
      <c r="A2" s="83"/>
      <c r="B2" s="26" t="s">
        <v>83</v>
      </c>
      <c r="C2" s="26"/>
      <c r="D2" s="26"/>
      <c r="E2" s="27"/>
      <c r="F2" s="27"/>
      <c r="G2" s="27"/>
      <c r="H2" s="92"/>
      <c r="I2" s="1"/>
    </row>
    <row r="3" spans="1:9" x14ac:dyDescent="0.2">
      <c r="A3" s="83"/>
      <c r="B3" s="83"/>
      <c r="C3" s="83"/>
      <c r="D3" s="92"/>
      <c r="E3" s="92"/>
      <c r="F3" s="92"/>
      <c r="G3" s="92"/>
      <c r="H3" s="92"/>
      <c r="I3" s="1"/>
    </row>
    <row r="4" spans="1:9" x14ac:dyDescent="0.2">
      <c r="A4" s="111" t="s">
        <v>52</v>
      </c>
      <c r="B4" s="111"/>
      <c r="C4" s="111"/>
      <c r="D4" s="111"/>
      <c r="E4" s="28"/>
      <c r="F4" s="31"/>
      <c r="G4" s="31"/>
      <c r="H4" s="93" t="s">
        <v>48</v>
      </c>
      <c r="I4" s="1"/>
    </row>
    <row r="5" spans="1:9" ht="30" customHeight="1" x14ac:dyDescent="0.2">
      <c r="A5" s="105" t="s">
        <v>47</v>
      </c>
      <c r="B5" s="106"/>
      <c r="C5" s="106"/>
      <c r="D5" s="107"/>
      <c r="E5" s="114" t="s">
        <v>51</v>
      </c>
      <c r="F5" s="107"/>
      <c r="G5" s="29" t="s">
        <v>44</v>
      </c>
      <c r="H5" s="29" t="s">
        <v>43</v>
      </c>
      <c r="I5" s="1"/>
    </row>
    <row r="6" spans="1:9" ht="30" customHeight="1" x14ac:dyDescent="0.2">
      <c r="A6" s="30" t="s">
        <v>42</v>
      </c>
      <c r="B6" s="28">
        <v>7</v>
      </c>
      <c r="C6" s="31" t="s">
        <v>41</v>
      </c>
      <c r="D6" s="32" t="s">
        <v>56</v>
      </c>
      <c r="E6" s="112" t="s">
        <v>79</v>
      </c>
      <c r="F6" s="113"/>
      <c r="G6" s="76">
        <v>53500</v>
      </c>
      <c r="H6" s="32"/>
      <c r="I6" s="1"/>
    </row>
    <row r="7" spans="1:9" ht="30" customHeight="1" x14ac:dyDescent="0.2">
      <c r="A7" s="30" t="s">
        <v>42</v>
      </c>
      <c r="B7" s="28">
        <v>8</v>
      </c>
      <c r="C7" s="31" t="s">
        <v>41</v>
      </c>
      <c r="D7" s="32" t="s">
        <v>54</v>
      </c>
      <c r="E7" s="108" t="s">
        <v>55</v>
      </c>
      <c r="F7" s="109"/>
      <c r="G7" s="33">
        <v>1</v>
      </c>
      <c r="H7" s="32"/>
      <c r="I7" s="1"/>
    </row>
    <row r="8" spans="1:9" ht="30" customHeight="1" x14ac:dyDescent="0.2">
      <c r="A8" s="105" t="s">
        <v>50</v>
      </c>
      <c r="B8" s="106"/>
      <c r="C8" s="106"/>
      <c r="D8" s="106"/>
      <c r="E8" s="106"/>
      <c r="F8" s="107"/>
      <c r="G8" s="76">
        <f>SUM(G6:G7)</f>
        <v>53501</v>
      </c>
      <c r="H8" s="32"/>
      <c r="I8" s="1"/>
    </row>
    <row r="9" spans="1:9" ht="13.5" customHeight="1" x14ac:dyDescent="0.2">
      <c r="A9" s="82"/>
      <c r="B9" s="82"/>
      <c r="C9" s="82"/>
      <c r="D9" s="82"/>
      <c r="E9" s="82"/>
      <c r="F9" s="82"/>
      <c r="G9" s="82"/>
      <c r="H9" s="82"/>
      <c r="I9" s="1"/>
    </row>
    <row r="10" spans="1:9" ht="13.5" customHeight="1" x14ac:dyDescent="0.2">
      <c r="A10" s="83"/>
      <c r="B10" s="83"/>
      <c r="C10" s="83"/>
      <c r="D10" s="83"/>
      <c r="E10" s="83"/>
      <c r="F10" s="83"/>
      <c r="G10" s="83"/>
      <c r="H10" s="83"/>
      <c r="I10" s="1"/>
    </row>
    <row r="11" spans="1:9" ht="13.5" customHeight="1" x14ac:dyDescent="0.2">
      <c r="A11" s="83"/>
      <c r="B11" s="83"/>
      <c r="C11" s="83"/>
      <c r="D11" s="110"/>
      <c r="E11" s="110"/>
      <c r="F11" s="110"/>
      <c r="G11" s="110"/>
      <c r="H11" s="110"/>
      <c r="I11" s="1"/>
    </row>
    <row r="12" spans="1:9" ht="19.5" customHeight="1" x14ac:dyDescent="0.2">
      <c r="A12" s="111" t="s">
        <v>49</v>
      </c>
      <c r="B12" s="111"/>
      <c r="C12" s="111"/>
      <c r="D12" s="111"/>
      <c r="E12" s="31"/>
      <c r="F12" s="31"/>
      <c r="G12" s="31"/>
      <c r="H12" s="93" t="s">
        <v>48</v>
      </c>
      <c r="I12" s="1"/>
    </row>
    <row r="13" spans="1:9" ht="30" customHeight="1" x14ac:dyDescent="0.2">
      <c r="A13" s="105" t="s">
        <v>47</v>
      </c>
      <c r="B13" s="106"/>
      <c r="C13" s="106"/>
      <c r="D13" s="107"/>
      <c r="E13" s="29" t="s">
        <v>46</v>
      </c>
      <c r="F13" s="29" t="s">
        <v>45</v>
      </c>
      <c r="G13" s="29" t="s">
        <v>44</v>
      </c>
      <c r="H13" s="29" t="s">
        <v>43</v>
      </c>
      <c r="I13" s="1"/>
    </row>
    <row r="14" spans="1:9" ht="30" customHeight="1" x14ac:dyDescent="0.2">
      <c r="A14" s="97" t="s">
        <v>42</v>
      </c>
      <c r="B14" s="98" t="s">
        <v>63</v>
      </c>
      <c r="C14" s="82" t="s">
        <v>41</v>
      </c>
      <c r="D14" s="91" t="s">
        <v>64</v>
      </c>
      <c r="E14" s="101" t="s">
        <v>65</v>
      </c>
      <c r="F14" s="34" t="s">
        <v>87</v>
      </c>
      <c r="G14" s="35">
        <v>11000</v>
      </c>
      <c r="H14" s="89" t="s">
        <v>88</v>
      </c>
      <c r="I14" s="1"/>
    </row>
    <row r="15" spans="1:9" ht="30" customHeight="1" x14ac:dyDescent="0.2">
      <c r="A15" s="96"/>
      <c r="B15" s="94"/>
      <c r="C15" s="83"/>
      <c r="D15" s="67"/>
      <c r="E15" s="104"/>
      <c r="F15" s="73" t="s">
        <v>86</v>
      </c>
      <c r="G15" s="70">
        <v>1100</v>
      </c>
      <c r="H15" s="89" t="s">
        <v>89</v>
      </c>
      <c r="I15" s="1"/>
    </row>
    <row r="16" spans="1:9" ht="30" customHeight="1" x14ac:dyDescent="0.2">
      <c r="A16" s="96"/>
      <c r="B16" s="94"/>
      <c r="C16" s="83"/>
      <c r="D16" s="67"/>
      <c r="E16" s="101" t="s">
        <v>66</v>
      </c>
      <c r="F16" s="37" t="s">
        <v>67</v>
      </c>
      <c r="G16" s="38">
        <v>1100</v>
      </c>
      <c r="H16" s="90" t="s">
        <v>75</v>
      </c>
      <c r="I16" s="1"/>
    </row>
    <row r="17" spans="1:9" ht="30" customHeight="1" x14ac:dyDescent="0.2">
      <c r="A17" s="96"/>
      <c r="B17" s="94"/>
      <c r="C17" s="83"/>
      <c r="D17" s="67"/>
      <c r="E17" s="102"/>
      <c r="F17" s="40" t="s">
        <v>68</v>
      </c>
      <c r="G17" s="38">
        <v>2200</v>
      </c>
      <c r="H17" s="90" t="s">
        <v>76</v>
      </c>
      <c r="I17" s="1"/>
    </row>
    <row r="18" spans="1:9" ht="30" customHeight="1" x14ac:dyDescent="0.2">
      <c r="A18" s="96"/>
      <c r="B18" s="94"/>
      <c r="C18" s="83"/>
      <c r="D18" s="83"/>
      <c r="E18" s="102"/>
      <c r="F18" s="40" t="s">
        <v>84</v>
      </c>
      <c r="G18" s="14">
        <v>1100</v>
      </c>
      <c r="H18" s="90" t="s">
        <v>77</v>
      </c>
      <c r="I18" s="1"/>
    </row>
    <row r="19" spans="1:9" ht="30" customHeight="1" x14ac:dyDescent="0.2">
      <c r="A19" s="96"/>
      <c r="B19" s="94"/>
      <c r="C19" s="83"/>
      <c r="D19" s="83"/>
      <c r="E19" s="102"/>
      <c r="F19" s="41" t="s">
        <v>69</v>
      </c>
      <c r="G19" s="14">
        <v>0</v>
      </c>
      <c r="H19" s="39"/>
      <c r="I19" s="1"/>
    </row>
    <row r="20" spans="1:9" ht="30" customHeight="1" x14ac:dyDescent="0.2">
      <c r="A20" s="96"/>
      <c r="B20" s="94"/>
      <c r="C20" s="83"/>
      <c r="D20" s="83"/>
      <c r="E20" s="102"/>
      <c r="F20" s="43" t="s">
        <v>81</v>
      </c>
      <c r="G20" s="19">
        <v>0</v>
      </c>
      <c r="H20" s="42"/>
      <c r="I20" s="1"/>
    </row>
    <row r="21" spans="1:9" ht="30" customHeight="1" x14ac:dyDescent="0.2">
      <c r="A21" s="69"/>
      <c r="B21" s="95"/>
      <c r="C21" s="31"/>
      <c r="D21" s="31"/>
      <c r="E21" s="103"/>
      <c r="F21" s="44" t="s">
        <v>40</v>
      </c>
      <c r="G21" s="74">
        <f>SUM(G14:G20)</f>
        <v>16500</v>
      </c>
      <c r="H21" s="42"/>
      <c r="I21" s="1"/>
    </row>
    <row r="22" spans="1:9" ht="30" customHeight="1" x14ac:dyDescent="0.2">
      <c r="A22" s="81" t="s">
        <v>70</v>
      </c>
      <c r="B22" s="80" t="s">
        <v>90</v>
      </c>
      <c r="C22" s="84" t="s">
        <v>71</v>
      </c>
      <c r="D22" s="78" t="s">
        <v>91</v>
      </c>
      <c r="E22" s="71" t="s">
        <v>85</v>
      </c>
      <c r="F22" s="72" t="s">
        <v>92</v>
      </c>
      <c r="G22" s="70">
        <v>2000</v>
      </c>
      <c r="H22" s="89">
        <v>4</v>
      </c>
      <c r="I22" s="1"/>
    </row>
    <row r="23" spans="1:9" ht="30" customHeight="1" x14ac:dyDescent="0.2">
      <c r="A23" s="16"/>
      <c r="B23" s="17"/>
      <c r="C23" s="12"/>
      <c r="D23" s="79"/>
      <c r="E23" s="18"/>
      <c r="F23" s="72" t="s">
        <v>40</v>
      </c>
      <c r="G23" s="74">
        <v>2000</v>
      </c>
      <c r="H23" s="36"/>
      <c r="I23" s="1"/>
    </row>
    <row r="24" spans="1:9" ht="30" customHeight="1" x14ac:dyDescent="0.2">
      <c r="A24" s="21" t="s">
        <v>70</v>
      </c>
      <c r="B24" s="77" t="s">
        <v>72</v>
      </c>
      <c r="C24" s="85" t="s">
        <v>71</v>
      </c>
      <c r="D24" s="86" t="s">
        <v>73</v>
      </c>
      <c r="E24" s="18" t="s">
        <v>57</v>
      </c>
      <c r="F24" s="20" t="s">
        <v>80</v>
      </c>
      <c r="G24" s="8">
        <v>33000</v>
      </c>
      <c r="H24" s="36">
        <v>1</v>
      </c>
      <c r="I24" s="1"/>
    </row>
    <row r="25" spans="1:9" ht="30" customHeight="1" x14ac:dyDescent="0.2">
      <c r="A25" s="15"/>
      <c r="B25" s="77"/>
      <c r="C25" s="85"/>
      <c r="D25" s="86"/>
      <c r="E25" s="18"/>
      <c r="F25" s="20" t="s">
        <v>40</v>
      </c>
      <c r="G25" s="19">
        <v>33000</v>
      </c>
      <c r="H25" s="36"/>
      <c r="I25" s="1"/>
    </row>
    <row r="26" spans="1:9" ht="30" customHeight="1" x14ac:dyDescent="0.2">
      <c r="A26" s="21" t="s">
        <v>42</v>
      </c>
      <c r="B26" s="22" t="s">
        <v>74</v>
      </c>
      <c r="C26" s="23" t="s">
        <v>71</v>
      </c>
      <c r="D26" s="24" t="s">
        <v>58</v>
      </c>
      <c r="E26" s="18" t="s">
        <v>58</v>
      </c>
      <c r="F26" s="75">
        <f>G27/G28</f>
        <v>3.7401170071587449E-2</v>
      </c>
      <c r="G26" s="70">
        <v>2001</v>
      </c>
      <c r="H26" s="45"/>
      <c r="I26" s="1"/>
    </row>
    <row r="27" spans="1:9" ht="30" customHeight="1" x14ac:dyDescent="0.2">
      <c r="A27" s="16"/>
      <c r="B27" s="17"/>
      <c r="C27" s="12"/>
      <c r="D27" s="25"/>
      <c r="E27" s="18"/>
      <c r="F27" s="20" t="s">
        <v>40</v>
      </c>
      <c r="G27" s="70">
        <f>G26</f>
        <v>2001</v>
      </c>
      <c r="H27" s="46"/>
      <c r="I27" s="1"/>
    </row>
    <row r="28" spans="1:9" ht="30" customHeight="1" x14ac:dyDescent="0.2">
      <c r="A28" s="47"/>
      <c r="B28" s="48"/>
      <c r="C28" s="48"/>
      <c r="D28" s="11"/>
      <c r="E28" s="13"/>
      <c r="F28" s="20" t="s">
        <v>39</v>
      </c>
      <c r="G28" s="70">
        <v>53501</v>
      </c>
      <c r="H28" s="46"/>
      <c r="I28" s="1"/>
    </row>
    <row r="29" spans="1:9" ht="19.5" customHeight="1" x14ac:dyDescent="0.2">
      <c r="A29" s="1"/>
      <c r="B29" s="1"/>
      <c r="C29" s="1"/>
      <c r="D29" s="1"/>
      <c r="E29" s="1"/>
      <c r="F29" s="1"/>
      <c r="G29" s="1"/>
      <c r="H29" s="7"/>
      <c r="I29" s="1"/>
    </row>
    <row r="30" spans="1:9" ht="19.5" customHeight="1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ht="19.5" customHeight="1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ht="19.5" customHeight="1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ht="19.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9.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H36" s="1"/>
    </row>
  </sheetData>
  <mergeCells count="12">
    <mergeCell ref="G1:H1"/>
    <mergeCell ref="E6:F6"/>
    <mergeCell ref="A4:D4"/>
    <mergeCell ref="A5:D5"/>
    <mergeCell ref="E5:F5"/>
    <mergeCell ref="E16:E21"/>
    <mergeCell ref="E14:E15"/>
    <mergeCell ref="A13:D13"/>
    <mergeCell ref="E7:F7"/>
    <mergeCell ref="A8:F8"/>
    <mergeCell ref="D11:H11"/>
    <mergeCell ref="A12:D12"/>
  </mergeCells>
  <phoneticPr fontId="2"/>
  <hyperlinks>
    <hyperlink ref="H16" r:id="rId1" xr:uid="{025A87A4-B3D2-4516-9F05-AFD201A5E37A}"/>
    <hyperlink ref="H17" r:id="rId2" xr:uid="{A52894C0-AE51-4E7E-9EC8-1F4032C41536}"/>
    <hyperlink ref="H18" r:id="rId3" xr:uid="{0412D120-7D79-40AF-85B9-EB9C336C51CA}"/>
    <hyperlink ref="H24" r:id="rId4" display="mitumori\fukokuinnsatu(chirashi).pdf" xr:uid="{EA38AF9D-7A41-479C-B71A-21E415AB0EED}"/>
    <hyperlink ref="H14" r:id="rId5" xr:uid="{8216FCB2-BEAE-442D-B331-B737BF569ECE}"/>
    <hyperlink ref="H15" r:id="rId6" xr:uid="{C47A60E5-4816-4C76-AC7E-D3C565027FF0}"/>
    <hyperlink ref="H22" r:id="rId7" display="mitumori\kinennhinndai.pdf" xr:uid="{F923E06C-7078-4018-90A8-C2D6358DAB2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2024-05-31T06:29:28Z</cp:lastPrinted>
  <dcterms:created xsi:type="dcterms:W3CDTF">2016-10-10T10:20:24Z</dcterms:created>
  <dcterms:modified xsi:type="dcterms:W3CDTF">2025-02-04T05:47:46Z</dcterms:modified>
</cp:coreProperties>
</file>